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 (2)" sheetId="1" r:id="rId1"/>
  </sheets>
  <definedNames>
    <definedName name="_xlnm.Print_Titles" localSheetId="0">'113067 (2)'!$A:$C</definedName>
    <definedName name="_xlnm.Print_Area" localSheetId="0">'113067 (2)'!$A$1:$D$60</definedName>
  </definedNames>
  <calcPr fullCalcOnLoad="1"/>
</workbook>
</file>

<file path=xl/sharedStrings.xml><?xml version="1.0" encoding="utf-8"?>
<sst xmlns="http://schemas.openxmlformats.org/spreadsheetml/2006/main" count="68" uniqueCount="52">
  <si>
    <t>Секретар міської ради</t>
  </si>
  <si>
    <t>Погоджено:</t>
  </si>
  <si>
    <t>Начальник фінансового управління</t>
  </si>
  <si>
    <t>Освітня субвенція з державного бюджету місцевим бюджетам</t>
  </si>
  <si>
    <t>Реверсна дотація</t>
  </si>
  <si>
    <t>Валентина КРАВЧУК</t>
  </si>
  <si>
    <t>(код бюджету)</t>
  </si>
  <si>
    <t>Іван РОМАНЮК</t>
  </si>
  <si>
    <t>1. Показники міжбюджетних трансфертів з інших бюджетів</t>
  </si>
  <si>
    <t>Код класифікації доходу бюджету/код бюджету</t>
  </si>
  <si>
    <t>Найменування трансферту/найменування бюджету-надавача міжбюджетних трансфертів</t>
  </si>
  <si>
    <t>Усього</t>
  </si>
  <si>
    <t>І.Трансферти до загального фонду бюджету</t>
  </si>
  <si>
    <t>ІІ.Трансферти до спеціального фонду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</si>
  <si>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</si>
  <si>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</si>
  <si>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</si>
  <si>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х</t>
  </si>
  <si>
    <t>УСЬОГО за розділами І, ІІ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</si>
  <si>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</si>
  <si>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</si>
  <si>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</si>
  <si>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</si>
  <si>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>Код Типової класифікації видатків та кредитування місцевого бюджету</t>
  </si>
  <si>
    <t>Найменування трансферту/найменування бюджету-отримувача міжбюджетних трансфертів</t>
  </si>
  <si>
    <t>І. Трансферти із загального фонду бюджету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</si>
  <si>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</si>
  <si>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</si>
  <si>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 </t>
  </si>
  <si>
    <t>Державний бюджет</t>
  </si>
  <si>
    <t>Обласний бюджет Хмельницької області</t>
  </si>
  <si>
    <t>ІІ. Трансферти із спеціального фонду бюджету</t>
  </si>
  <si>
    <t>Інші субвенції з місцевого бюджету</t>
  </si>
  <si>
    <t>виконавчого комітету міської ради</t>
  </si>
  <si>
    <t>грн</t>
  </si>
  <si>
    <t>Міжбюджетні трансферти на 2023 рік</t>
  </si>
  <si>
    <t xml:space="preserve">                                                             Додаток 5</t>
  </si>
  <si>
    <t xml:space="preserve">                                                             23.12.2022 № 32/1595</t>
  </si>
  <si>
    <t xml:space="preserve">                                                             Нетішинської міської ради VIIІ скликання</t>
  </si>
  <si>
    <t xml:space="preserve">                                      міської територіальної громади на 2023 рік"</t>
  </si>
  <si>
    <t>Субвенція з місцевого бюджету державному бюджету на виконання програм соціально-економічного розвитку регіонів</t>
  </si>
  <si>
    <t>.0219800</t>
  </si>
  <si>
    <t xml:space="preserve">                                                            до рішення тридцять другої сесії Нетішинської міської</t>
  </si>
  <si>
    <t xml:space="preserve">                                                            "Про внесення змін до бюджету Нетішинської міської</t>
  </si>
  <si>
    <t xml:space="preserve">                                                             ради VIІI скликання "Про бюджет Нетішинської міської</t>
  </si>
  <si>
    <t xml:space="preserve">                                                             територіальної громади на 2023 рік" 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</si>
  <si>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</si>
  <si>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Субвенція з місцевого бюджету на облаштування безпечних умов у закладах загальної середньої освіти за рахунок  відповідної субвеннції з державного бюджуту</t>
  </si>
  <si>
    <t>Інша субвенція з місцевого бюджету</t>
  </si>
  <si>
    <t>Бюджет Високопільської селищної територіальної громади Бериславського району Херсонської області</t>
  </si>
  <si>
    <t xml:space="preserve">                                                             (у редакції рішення тридцять восьмої сесії</t>
  </si>
  <si>
    <t>14.07.2023 № 38/______ )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</si>
</sst>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0.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0.000"/>
    <numFmt numFmtId="220" formatCode="#,##0.0"/>
    <numFmt numFmtId="221" formatCode="#,##0.000"/>
  </numFmts>
  <fonts count="3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color indexed="8"/>
      <name val="Times New Roman"/>
      <family val="1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53" applyFont="1" applyAlignment="1">
      <alignment vertical="center" wrapText="1"/>
      <protection/>
    </xf>
    <xf numFmtId="0" fontId="7" fillId="0" borderId="0" xfId="53" applyFont="1" applyAlignment="1">
      <alignment vertical="center"/>
      <protection/>
    </xf>
    <xf numFmtId="3" fontId="7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14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/>
    </xf>
    <xf numFmtId="3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7" fillId="0" borderId="0" xfId="54" applyFont="1" applyAlignment="1">
      <alignment horizontal="left" vertical="center" wrapText="1"/>
      <protection/>
    </xf>
    <xf numFmtId="0" fontId="0" fillId="0" borderId="0" xfId="0" applyAlignment="1">
      <alignment/>
    </xf>
    <xf numFmtId="0" fontId="16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justify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wrapText="1"/>
    </xf>
    <xf numFmtId="0" fontId="7" fillId="0" borderId="0" xfId="54" applyFont="1" applyAlignment="1">
      <alignment horizontal="left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54" applyFont="1" applyFill="1" applyAlignment="1">
      <alignment horizontal="left" vertical="center" wrapText="1"/>
      <protection/>
    </xf>
    <xf numFmtId="0" fontId="7" fillId="0" borderId="0" xfId="54" applyFont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60"/>
  <sheetViews>
    <sheetView tabSelected="1" zoomScale="85" zoomScaleNormal="85" zoomScaleSheetLayoutView="100" zoomScalePageLayoutView="0" workbookViewId="0" topLeftCell="A49">
      <selection activeCell="A56" sqref="A56:B56"/>
    </sheetView>
  </sheetViews>
  <sheetFormatPr defaultColWidth="9.140625" defaultRowHeight="12.75"/>
  <cols>
    <col min="1" max="2" width="16.28125" style="1" customWidth="1"/>
    <col min="3" max="3" width="68.57421875" style="1" customWidth="1"/>
    <col min="4" max="4" width="37.7109375" style="25" customWidth="1"/>
    <col min="5" max="16384" width="9.140625" style="1" customWidth="1"/>
  </cols>
  <sheetData>
    <row r="1" spans="3:4" ht="19.5" customHeight="1">
      <c r="C1" s="58" t="s">
        <v>36</v>
      </c>
      <c r="D1" s="58"/>
    </row>
    <row r="2" spans="3:6" ht="19.5" customHeight="1">
      <c r="C2" s="51" t="s">
        <v>42</v>
      </c>
      <c r="D2" s="51"/>
      <c r="E2" s="45"/>
      <c r="F2" s="45"/>
    </row>
    <row r="3" spans="3:6" ht="19.5" customHeight="1">
      <c r="C3" s="51" t="s">
        <v>44</v>
      </c>
      <c r="D3" s="51"/>
      <c r="E3" s="45"/>
      <c r="F3" s="45"/>
    </row>
    <row r="4" spans="3:6" ht="19.5" customHeight="1">
      <c r="C4" s="51" t="s">
        <v>45</v>
      </c>
      <c r="D4" s="51"/>
      <c r="E4" s="43"/>
      <c r="F4" s="43"/>
    </row>
    <row r="5" spans="3:6" ht="19.5" customHeight="1">
      <c r="C5" s="42" t="s">
        <v>37</v>
      </c>
      <c r="D5" s="42"/>
      <c r="E5" s="43"/>
      <c r="F5" s="43"/>
    </row>
    <row r="6" spans="3:6" ht="19.5" customHeight="1">
      <c r="C6" s="51" t="s">
        <v>50</v>
      </c>
      <c r="D6" s="51"/>
      <c r="E6" s="43"/>
      <c r="F6" s="43"/>
    </row>
    <row r="7" spans="3:6" ht="19.5" customHeight="1">
      <c r="C7" s="51" t="s">
        <v>38</v>
      </c>
      <c r="D7" s="51"/>
      <c r="E7" s="45"/>
      <c r="F7" s="45"/>
    </row>
    <row r="8" spans="3:6" ht="19.5" customHeight="1">
      <c r="C8" s="51" t="s">
        <v>43</v>
      </c>
      <c r="D8" s="51"/>
      <c r="E8" s="45"/>
      <c r="F8" s="45"/>
    </row>
    <row r="9" spans="3:6" ht="19.5" customHeight="1">
      <c r="C9" s="59" t="s">
        <v>39</v>
      </c>
      <c r="D9" s="59"/>
      <c r="E9" s="43"/>
      <c r="F9" s="43"/>
    </row>
    <row r="10" spans="3:6" ht="18.75" customHeight="1">
      <c r="C10" s="59" t="s">
        <v>51</v>
      </c>
      <c r="D10" s="59"/>
      <c r="E10" s="43"/>
      <c r="F10" s="43"/>
    </row>
    <row r="11" spans="3:6" ht="18.75" customHeight="1">
      <c r="C11" s="44"/>
      <c r="D11" s="43"/>
      <c r="E11" s="43"/>
      <c r="F11" s="43"/>
    </row>
    <row r="12" spans="1:4" ht="32.25" customHeight="1">
      <c r="A12" s="60" t="s">
        <v>35</v>
      </c>
      <c r="B12" s="60"/>
      <c r="C12" s="60"/>
      <c r="D12" s="60"/>
    </row>
    <row r="13" spans="1:4" ht="15.75" customHeight="1">
      <c r="A13" s="63">
        <v>2254600000</v>
      </c>
      <c r="B13" s="63"/>
      <c r="C13" s="64"/>
      <c r="D13" s="64"/>
    </row>
    <row r="14" spans="1:4" ht="14.25" customHeight="1">
      <c r="A14" s="56" t="s">
        <v>6</v>
      </c>
      <c r="B14" s="56"/>
      <c r="C14" s="57"/>
      <c r="D14" s="57"/>
    </row>
    <row r="15" spans="1:4" ht="18.75">
      <c r="A15" s="4"/>
      <c r="B15" s="4"/>
      <c r="C15" s="4"/>
      <c r="D15" s="4"/>
    </row>
    <row r="16" spans="1:4" ht="18.75" customHeight="1">
      <c r="A16" s="61" t="s">
        <v>8</v>
      </c>
      <c r="B16" s="61"/>
      <c r="C16" s="62"/>
      <c r="D16" s="62"/>
    </row>
    <row r="17" spans="1:4" ht="18.75">
      <c r="A17" s="4"/>
      <c r="B17" s="4"/>
      <c r="C17" s="4"/>
      <c r="D17" s="29" t="s">
        <v>34</v>
      </c>
    </row>
    <row r="18" spans="1:4" ht="36" customHeight="1">
      <c r="A18" s="52" t="s">
        <v>9</v>
      </c>
      <c r="B18" s="53"/>
      <c r="C18" s="7" t="s">
        <v>10</v>
      </c>
      <c r="D18" s="8" t="s">
        <v>11</v>
      </c>
    </row>
    <row r="19" spans="1:4" ht="18.75">
      <c r="A19" s="54">
        <v>1</v>
      </c>
      <c r="B19" s="55"/>
      <c r="C19" s="5">
        <v>2</v>
      </c>
      <c r="D19" s="19">
        <v>3</v>
      </c>
    </row>
    <row r="20" spans="1:4" ht="18.75">
      <c r="A20" s="34"/>
      <c r="B20" s="35"/>
      <c r="C20" s="2" t="s">
        <v>12</v>
      </c>
      <c r="D20" s="26">
        <f>D21+D24+D27</f>
        <v>77549938</v>
      </c>
    </row>
    <row r="21" spans="1:4" ht="18.75">
      <c r="A21" s="66">
        <v>41030000</v>
      </c>
      <c r="B21" s="66"/>
      <c r="C21" s="39" t="s">
        <v>26</v>
      </c>
      <c r="D21" s="16">
        <f>D22</f>
        <v>70796700</v>
      </c>
    </row>
    <row r="22" spans="1:4" ht="18.75">
      <c r="A22" s="52">
        <v>41033900</v>
      </c>
      <c r="B22" s="53"/>
      <c r="C22" s="9" t="s">
        <v>3</v>
      </c>
      <c r="D22" s="15">
        <v>70796700</v>
      </c>
    </row>
    <row r="23" spans="1:4" ht="18.75">
      <c r="A23" s="52"/>
      <c r="B23" s="55"/>
      <c r="C23" s="3" t="s">
        <v>29</v>
      </c>
      <c r="D23" s="15">
        <f>D21</f>
        <v>70796700</v>
      </c>
    </row>
    <row r="24" spans="1:4" ht="18.75">
      <c r="A24" s="67">
        <v>41040000</v>
      </c>
      <c r="B24" s="68"/>
      <c r="C24" s="39" t="s">
        <v>27</v>
      </c>
      <c r="D24" s="16">
        <f>SUM(D25)</f>
        <v>800044</v>
      </c>
    </row>
    <row r="25" spans="1:4" ht="63">
      <c r="A25" s="52">
        <v>41040200</v>
      </c>
      <c r="B25" s="53"/>
      <c r="C25" s="9" t="s">
        <v>14</v>
      </c>
      <c r="D25" s="15">
        <v>800044</v>
      </c>
    </row>
    <row r="26" spans="1:4" ht="18.75">
      <c r="A26" s="52">
        <v>22100000000</v>
      </c>
      <c r="B26" s="55"/>
      <c r="C26" s="7" t="s">
        <v>30</v>
      </c>
      <c r="D26" s="38">
        <f>D24</f>
        <v>800044</v>
      </c>
    </row>
    <row r="27" spans="1:4" ht="18.75">
      <c r="A27" s="67">
        <v>41050000</v>
      </c>
      <c r="B27" s="68"/>
      <c r="C27" s="39" t="s">
        <v>28</v>
      </c>
      <c r="D27" s="16">
        <f>D28+D29+D30+D31+D32</f>
        <v>5953194</v>
      </c>
    </row>
    <row r="28" spans="1:4" ht="31.5">
      <c r="A28" s="52">
        <v>41051000</v>
      </c>
      <c r="B28" s="53"/>
      <c r="C28" s="9" t="s">
        <v>15</v>
      </c>
      <c r="D28" s="15">
        <v>1324300</v>
      </c>
    </row>
    <row r="29" spans="1:4" ht="47.25">
      <c r="A29" s="52">
        <v>41051200</v>
      </c>
      <c r="B29" s="53"/>
      <c r="C29" s="9" t="s">
        <v>16</v>
      </c>
      <c r="D29" s="15">
        <v>550715</v>
      </c>
    </row>
    <row r="30" spans="1:4" ht="18.75">
      <c r="A30" s="52">
        <v>41053900</v>
      </c>
      <c r="B30" s="53"/>
      <c r="C30" s="9" t="s">
        <v>32</v>
      </c>
      <c r="D30" s="15">
        <f>218498+21400</f>
        <v>239898</v>
      </c>
    </row>
    <row r="31" spans="1:4" ht="47.25">
      <c r="A31" s="52">
        <v>41057700</v>
      </c>
      <c r="B31" s="53"/>
      <c r="C31" s="46" t="s">
        <v>46</v>
      </c>
      <c r="D31" s="38">
        <v>88281</v>
      </c>
    </row>
    <row r="32" spans="1:4" ht="47.25">
      <c r="A32" s="52">
        <v>41059000</v>
      </c>
      <c r="B32" s="74"/>
      <c r="C32" s="50" t="s">
        <v>47</v>
      </c>
      <c r="D32" s="38">
        <v>3750000</v>
      </c>
    </row>
    <row r="33" spans="1:4" ht="18.75">
      <c r="A33" s="52">
        <v>22100000000</v>
      </c>
      <c r="B33" s="55"/>
      <c r="C33" s="7" t="s">
        <v>30</v>
      </c>
      <c r="D33" s="38">
        <f>D27</f>
        <v>5953194</v>
      </c>
    </row>
    <row r="34" spans="1:4" ht="18.75">
      <c r="A34" s="72"/>
      <c r="B34" s="55"/>
      <c r="C34" s="40" t="s">
        <v>13</v>
      </c>
      <c r="D34" s="23">
        <f>SUM(D35)</f>
        <v>0</v>
      </c>
    </row>
    <row r="35" spans="1:4" ht="18.75">
      <c r="A35" s="69"/>
      <c r="B35" s="70"/>
      <c r="C35" s="10"/>
      <c r="D35" s="8"/>
    </row>
    <row r="36" spans="1:4" ht="18.75">
      <c r="A36" s="52" t="s">
        <v>17</v>
      </c>
      <c r="B36" s="73"/>
      <c r="C36" s="3" t="s">
        <v>18</v>
      </c>
      <c r="D36" s="26">
        <f>D37+D38</f>
        <v>77549938</v>
      </c>
    </row>
    <row r="37" spans="1:4" ht="18.75">
      <c r="A37" s="52" t="s">
        <v>17</v>
      </c>
      <c r="B37" s="53"/>
      <c r="C37" s="3" t="s">
        <v>19</v>
      </c>
      <c r="D37" s="26">
        <f>D20</f>
        <v>77549938</v>
      </c>
    </row>
    <row r="38" spans="1:4" ht="18.75">
      <c r="A38" s="52" t="s">
        <v>17</v>
      </c>
      <c r="B38" s="53"/>
      <c r="C38" s="3" t="s">
        <v>20</v>
      </c>
      <c r="D38" s="10">
        <f>SUM(D34)</f>
        <v>0</v>
      </c>
    </row>
    <row r="39" spans="1:4" ht="18.75">
      <c r="A39" s="20"/>
      <c r="B39" s="20"/>
      <c r="C39" s="21"/>
      <c r="D39" s="22"/>
    </row>
    <row r="40" spans="1:4" ht="18.75">
      <c r="A40" s="71" t="s">
        <v>21</v>
      </c>
      <c r="B40" s="71"/>
      <c r="C40" s="71"/>
      <c r="D40" s="71"/>
    </row>
    <row r="41" s="11" customFormat="1" ht="15" customHeight="1">
      <c r="D41" s="24"/>
    </row>
    <row r="42" spans="1:4" s="27" customFormat="1" ht="135" customHeight="1">
      <c r="A42" s="3" t="s">
        <v>22</v>
      </c>
      <c r="B42" s="3" t="s">
        <v>23</v>
      </c>
      <c r="C42" s="3" t="s">
        <v>24</v>
      </c>
      <c r="D42" s="8" t="s">
        <v>11</v>
      </c>
    </row>
    <row r="43" spans="1:4" s="28" customFormat="1" ht="18.75">
      <c r="A43" s="3">
        <v>1</v>
      </c>
      <c r="B43" s="3">
        <v>2</v>
      </c>
      <c r="C43" s="3">
        <v>3</v>
      </c>
      <c r="D43" s="8">
        <v>4</v>
      </c>
    </row>
    <row r="44" spans="1:4" s="27" customFormat="1" ht="18.75">
      <c r="A44" s="6"/>
      <c r="B44" s="6"/>
      <c r="C44" s="8" t="s">
        <v>25</v>
      </c>
      <c r="D44" s="26">
        <f>D45+D46+D48</f>
        <v>105457200</v>
      </c>
    </row>
    <row r="45" spans="1:4" s="27" customFormat="1" ht="18.75">
      <c r="A45" s="30">
        <v>3719110</v>
      </c>
      <c r="B45" s="30">
        <v>9110</v>
      </c>
      <c r="C45" s="48" t="s">
        <v>4</v>
      </c>
      <c r="D45" s="36">
        <v>102074200</v>
      </c>
    </row>
    <row r="46" spans="1:4" s="27" customFormat="1" ht="31.5">
      <c r="A46" s="3" t="s">
        <v>41</v>
      </c>
      <c r="B46" s="3">
        <v>9800</v>
      </c>
      <c r="C46" s="49" t="s">
        <v>40</v>
      </c>
      <c r="D46" s="36">
        <v>383000</v>
      </c>
    </row>
    <row r="47" spans="1:4" s="27" customFormat="1" ht="18.75">
      <c r="A47" s="6"/>
      <c r="B47" s="6"/>
      <c r="C47" s="3" t="s">
        <v>29</v>
      </c>
      <c r="D47" s="41"/>
    </row>
    <row r="48" spans="1:4" s="27" customFormat="1" ht="18.75">
      <c r="A48" s="3">
        <v>3719770</v>
      </c>
      <c r="B48" s="3">
        <v>9770</v>
      </c>
      <c r="C48" s="3" t="s">
        <v>48</v>
      </c>
      <c r="D48" s="41">
        <f>D49</f>
        <v>3000000</v>
      </c>
    </row>
    <row r="49" spans="1:4" s="27" customFormat="1" ht="31.5">
      <c r="A49" s="3">
        <v>2151800000</v>
      </c>
      <c r="B49" s="6"/>
      <c r="C49" s="3" t="s">
        <v>49</v>
      </c>
      <c r="D49" s="36">
        <v>3000000</v>
      </c>
    </row>
    <row r="50" spans="1:4" s="27" customFormat="1" ht="18.75">
      <c r="A50" s="6"/>
      <c r="B50" s="6"/>
      <c r="C50" s="8" t="s">
        <v>31</v>
      </c>
      <c r="D50" s="31">
        <f>D51</f>
        <v>27000</v>
      </c>
    </row>
    <row r="51" spans="1:4" s="27" customFormat="1" ht="31.5">
      <c r="A51" s="3" t="s">
        <v>41</v>
      </c>
      <c r="B51" s="3">
        <v>9800</v>
      </c>
      <c r="C51" s="6" t="s">
        <v>40</v>
      </c>
      <c r="D51" s="47">
        <v>27000</v>
      </c>
    </row>
    <row r="52" spans="1:4" s="27" customFormat="1" ht="18.75">
      <c r="A52" s="3" t="s">
        <v>17</v>
      </c>
      <c r="B52" s="3" t="s">
        <v>17</v>
      </c>
      <c r="C52" s="18" t="s">
        <v>18</v>
      </c>
      <c r="D52" s="37">
        <f>D44+D54</f>
        <v>105484200</v>
      </c>
    </row>
    <row r="53" spans="1:4" s="27" customFormat="1" ht="18.75">
      <c r="A53" s="3" t="s">
        <v>17</v>
      </c>
      <c r="B53" s="3" t="s">
        <v>17</v>
      </c>
      <c r="C53" s="3" t="s">
        <v>19</v>
      </c>
      <c r="D53" s="37">
        <f>D44</f>
        <v>105457200</v>
      </c>
    </row>
    <row r="54" spans="1:4" s="27" customFormat="1" ht="15.75">
      <c r="A54" s="3" t="s">
        <v>17</v>
      </c>
      <c r="B54" s="3" t="s">
        <v>17</v>
      </c>
      <c r="C54" s="3" t="s">
        <v>20</v>
      </c>
      <c r="D54" s="31">
        <f>D50</f>
        <v>27000</v>
      </c>
    </row>
    <row r="55" spans="1:4" s="27" customFormat="1" ht="15.75">
      <c r="A55" s="32"/>
      <c r="B55" s="32"/>
      <c r="C55" s="17"/>
      <c r="D55" s="33"/>
    </row>
    <row r="56" spans="1:4" s="2" customFormat="1" ht="25.5" customHeight="1">
      <c r="A56" s="65" t="s">
        <v>0</v>
      </c>
      <c r="B56" s="65"/>
      <c r="C56" s="12"/>
      <c r="D56" s="12" t="s">
        <v>7</v>
      </c>
    </row>
    <row r="57" spans="1:4" s="2" customFormat="1" ht="10.5" customHeight="1">
      <c r="A57" s="13"/>
      <c r="B57" s="13"/>
      <c r="C57" s="13"/>
      <c r="D57" s="13"/>
    </row>
    <row r="58" spans="1:4" s="2" customFormat="1" ht="18.75">
      <c r="A58" s="13" t="s">
        <v>1</v>
      </c>
      <c r="B58" s="13"/>
      <c r="C58" s="13"/>
      <c r="D58" s="13"/>
    </row>
    <row r="59" spans="1:4" s="2" customFormat="1" ht="25.5" customHeight="1">
      <c r="A59" s="14" t="s">
        <v>2</v>
      </c>
      <c r="B59" s="14"/>
      <c r="C59" s="13"/>
      <c r="D59" s="13"/>
    </row>
    <row r="60" spans="1:4" s="2" customFormat="1" ht="18.75">
      <c r="A60" s="14" t="s">
        <v>33</v>
      </c>
      <c r="B60" s="13"/>
      <c r="C60" s="13"/>
      <c r="D60" s="13" t="s">
        <v>5</v>
      </c>
    </row>
  </sheetData>
  <sheetProtection/>
  <mergeCells count="35">
    <mergeCell ref="A37:B37"/>
    <mergeCell ref="A38:B38"/>
    <mergeCell ref="A34:B34"/>
    <mergeCell ref="A25:B25"/>
    <mergeCell ref="A28:B28"/>
    <mergeCell ref="A29:B29"/>
    <mergeCell ref="A30:B30"/>
    <mergeCell ref="A26:B26"/>
    <mergeCell ref="A36:B36"/>
    <mergeCell ref="A32:B32"/>
    <mergeCell ref="C3:D3"/>
    <mergeCell ref="A56:B56"/>
    <mergeCell ref="A21:B21"/>
    <mergeCell ref="A27:B27"/>
    <mergeCell ref="A24:B24"/>
    <mergeCell ref="A23:B23"/>
    <mergeCell ref="A33:B33"/>
    <mergeCell ref="A35:B35"/>
    <mergeCell ref="A40:D40"/>
    <mergeCell ref="A22:B22"/>
    <mergeCell ref="A31:B31"/>
    <mergeCell ref="C1:D1"/>
    <mergeCell ref="C9:D9"/>
    <mergeCell ref="C10:D10"/>
    <mergeCell ref="A12:D12"/>
    <mergeCell ref="A16:D16"/>
    <mergeCell ref="A13:D13"/>
    <mergeCell ref="C2:D2"/>
    <mergeCell ref="C7:D7"/>
    <mergeCell ref="C8:D8"/>
    <mergeCell ref="C4:D4"/>
    <mergeCell ref="C6:D6"/>
    <mergeCell ref="A18:B18"/>
    <mergeCell ref="A19:B19"/>
    <mergeCell ref="A14:D14"/>
  </mergeCells>
  <printOptions/>
  <pageMargins left="1.1811023622047245" right="0.3937007874015748" top="0.7874015748031497" bottom="0.7874015748031497" header="0.2362204724409449" footer="0.03937007874015748"/>
  <pageSetup fitToWidth="3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2023-07-05T12:40:12Z</cp:lastPrinted>
  <dcterms:created xsi:type="dcterms:W3CDTF">1996-10-08T23:32:33Z</dcterms:created>
  <dcterms:modified xsi:type="dcterms:W3CDTF">2023-07-05T12:40:45Z</dcterms:modified>
  <cp:category/>
  <cp:version/>
  <cp:contentType/>
  <cp:contentStatus/>
</cp:coreProperties>
</file>